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redeenkind.sharepoint.com/sites/ExpertiseProgramming/Published docs/Templates/"/>
    </mc:Choice>
  </mc:AlternateContent>
  <xr:revisionPtr revIDLastSave="16" documentId="13_ncr:1_{87C4A227-97E6-B34A-B715-5587AC927776}" xr6:coauthVersionLast="46" xr6:coauthVersionMax="46" xr10:uidLastSave="{80E650EA-C686-634F-B224-EA36CA281809}"/>
  <bookViews>
    <workbookView xWindow="-108" yWindow="-108" windowWidth="23256" windowHeight="12576" activeTab="2" xr2:uid="{00000000-000D-0000-FFFF-FFFF00000000}"/>
  </bookViews>
  <sheets>
    <sheet name="Overview Complaints" sheetId="1" r:id="rId1"/>
    <sheet name="Data Summary" sheetId="3" r:id="rId2"/>
    <sheet name="List" sheetId="2" r:id="rId3"/>
  </sheets>
  <definedNames>
    <definedName name="Slicer_Gender_of_Complainant">#N/A</definedName>
    <definedName name="Slicer_Gender_of_Complainant1">#N/A</definedName>
  </definedNames>
  <calcPr calcId="191028"/>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 i="1" l="1"/>
  <c r="W4" i="1"/>
  <c r="B2" i="3" s="1"/>
  <c r="W6" i="1"/>
  <c r="W7" i="1"/>
  <c r="W8" i="1"/>
  <c r="W9" i="1"/>
  <c r="W10" i="1"/>
  <c r="W11" i="1"/>
  <c r="W12" i="1"/>
  <c r="W13" i="1"/>
  <c r="W14" i="1"/>
  <c r="W15" i="1"/>
  <c r="W16" i="1"/>
  <c r="W17" i="1"/>
  <c r="W18" i="1"/>
  <c r="W19" i="1"/>
  <c r="W20" i="1"/>
  <c r="W21" i="1"/>
  <c r="W22" i="1"/>
  <c r="W23" i="1"/>
  <c r="W24" i="1"/>
  <c r="W25" i="1"/>
  <c r="W26" i="1"/>
  <c r="W27" i="1"/>
</calcChain>
</file>

<file path=xl/sharedStrings.xml><?xml version="1.0" encoding="utf-8"?>
<sst xmlns="http://schemas.openxmlformats.org/spreadsheetml/2006/main" count="132" uniqueCount="92">
  <si>
    <t>This database lists the complaints and feedback received from beneficiaries and how staff dealt with this. It will  be used for tracking and learning purposes for yourself and the organisation, in order to improve the quality of our projects to better serve the people we work with.</t>
  </si>
  <si>
    <t xml:space="preserve">     Feedback and Complaints Database</t>
  </si>
  <si>
    <t>Country</t>
  </si>
  <si>
    <t>(Partner)Organisation</t>
  </si>
  <si>
    <t>Project</t>
  </si>
  <si>
    <t>Contact Person</t>
  </si>
  <si>
    <t>Date</t>
  </si>
  <si>
    <t>Name of Complainant</t>
  </si>
  <si>
    <t>Gender of Complainant</t>
  </si>
  <si>
    <t>Contact details of Complainant</t>
  </si>
  <si>
    <t>Province/Region</t>
  </si>
  <si>
    <t>Territory/County</t>
  </si>
  <si>
    <t>Village</t>
  </si>
  <si>
    <t xml:space="preserve">Category of Complaint/Feedback </t>
  </si>
  <si>
    <t>Feedback Priority</t>
  </si>
  <si>
    <t>To which activity is the issue related?</t>
  </si>
  <si>
    <t>Short explanation</t>
  </si>
  <si>
    <t>Through which channel was the issue received?</t>
  </si>
  <si>
    <t xml:space="preserve">Type of response / action to be provided </t>
  </si>
  <si>
    <t>Actions undertaken</t>
  </si>
  <si>
    <t xml:space="preserve">Response provided to the Complainant? </t>
  </si>
  <si>
    <t>Response from Complainant?</t>
  </si>
  <si>
    <t>Is the issue resolved?</t>
  </si>
  <si>
    <t>When was the issue closed?</t>
  </si>
  <si>
    <t>Days to Resolve Complaint</t>
  </si>
  <si>
    <t>Ethiopia</t>
  </si>
  <si>
    <t>CCCD</t>
  </si>
  <si>
    <t>Yohannes Gezahegn</t>
  </si>
  <si>
    <t xml:space="preserve">Hiwot </t>
  </si>
  <si>
    <t>female</t>
  </si>
  <si>
    <t>0912345678</t>
  </si>
  <si>
    <t>SNNP</t>
  </si>
  <si>
    <t>Arba Minch</t>
  </si>
  <si>
    <t>Dorze</t>
  </si>
  <si>
    <t>2. Request for Assistance</t>
  </si>
  <si>
    <t>2. High</t>
  </si>
  <si>
    <t>SHG</t>
  </si>
  <si>
    <t xml:space="preserve">Family did not receive school materials even though they were entitled to. </t>
  </si>
  <si>
    <t>Phone call to staff</t>
  </si>
  <si>
    <t>5. Provide goods/service</t>
  </si>
  <si>
    <t>Provided school materials to family</t>
  </si>
  <si>
    <t>yes</t>
  </si>
  <si>
    <t>Satisfied with the solution</t>
  </si>
  <si>
    <t>Abraham</t>
  </si>
  <si>
    <t>male</t>
  </si>
  <si>
    <t>0987654322</t>
  </si>
  <si>
    <t>3. Minor Programmatic Complaint</t>
  </si>
  <si>
    <t>4. Low</t>
  </si>
  <si>
    <t xml:space="preserve">Person is not happy with the quality of the pens provided. </t>
  </si>
  <si>
    <t>Helpdesk</t>
  </si>
  <si>
    <t>1. Apologize</t>
  </si>
  <si>
    <t>Apologized and promised to do further quality checks in the future, informed procurement staff.</t>
  </si>
  <si>
    <t>Still would have preferred other pens</t>
  </si>
  <si>
    <t>Data Summary</t>
  </si>
  <si>
    <t>Average number of days before complaint resolved</t>
  </si>
  <si>
    <t>days</t>
  </si>
  <si>
    <t>Complaints Resolved</t>
  </si>
  <si>
    <t>Row Labels</t>
  </si>
  <si>
    <t>Count of Country</t>
  </si>
  <si>
    <t>(blank)</t>
  </si>
  <si>
    <t>Grand Total</t>
  </si>
  <si>
    <t>Type of Response/Action</t>
  </si>
  <si>
    <t>Categories of Complaints</t>
  </si>
  <si>
    <t>Channels used to report</t>
  </si>
  <si>
    <t>low</t>
  </si>
  <si>
    <t>Burundi</t>
  </si>
  <si>
    <t>1. Request for Information</t>
  </si>
  <si>
    <t xml:space="preserve">1. Critical </t>
  </si>
  <si>
    <t>medium</t>
  </si>
  <si>
    <t>no</t>
  </si>
  <si>
    <t>DRC</t>
  </si>
  <si>
    <t>2. Corrective decision/action</t>
  </si>
  <si>
    <t>high</t>
  </si>
  <si>
    <t>3. Medium</t>
  </si>
  <si>
    <t>3. Provide an explanation</t>
  </si>
  <si>
    <t>other</t>
  </si>
  <si>
    <t>India</t>
  </si>
  <si>
    <t>4. Major Programmatic Complaint</t>
  </si>
  <si>
    <t>4. External referral</t>
  </si>
  <si>
    <t>Kenya</t>
  </si>
  <si>
    <t>5. Breach of Code of Conduct</t>
  </si>
  <si>
    <t>Malawi</t>
  </si>
  <si>
    <t>6. Allegations of abuse or exploitation against non HaC staff or representative</t>
  </si>
  <si>
    <t>6. Provide information</t>
  </si>
  <si>
    <t>Rwanda</t>
  </si>
  <si>
    <t>7. General feedback/other</t>
  </si>
  <si>
    <t>7. Change policy</t>
  </si>
  <si>
    <t>Uganda</t>
  </si>
  <si>
    <t>8. Drop the request/complaint</t>
  </si>
  <si>
    <t>South Sudan</t>
  </si>
  <si>
    <t>9. Other</t>
  </si>
  <si>
    <t>ABCD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</si>
</sst>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x16r2:formatCode16="[$-en-KE,1]dd/mm/yyyy;@"/>
  </numFmts>
  <fonts count="11">
    <font>
      <sz val="11"/>
      <color theme="1"/>
      <name val="Calibri"/>
      <family val="2"/>
      <scheme val="minor"/>
    </font>
    <font>
      <sz val="10"/>
      <color theme="1"/>
      <name val="Poppins ExtraBold"/>
    </font>
    <font>
      <sz val="10"/>
      <color theme="1"/>
      <name val="Calibri"/>
      <family val="2"/>
      <scheme val="minor"/>
    </font>
    <font>
      <sz val="10"/>
      <color theme="1"/>
      <name val="Poppins Light"/>
    </font>
    <font>
      <i/>
      <sz val="11"/>
      <color theme="1"/>
      <name val="Poppins Light"/>
    </font>
    <font>
      <b/>
      <sz val="12"/>
      <color theme="1"/>
      <name val="Calibri"/>
      <family val="2"/>
      <scheme val="minor"/>
    </font>
    <font>
      <sz val="10"/>
      <color theme="1"/>
      <name val="Arial,Bold"/>
    </font>
    <font>
      <i/>
      <sz val="9"/>
      <color theme="1"/>
      <name val="Calibri (Body)"/>
    </font>
    <font>
      <b/>
      <sz val="20"/>
      <color theme="1"/>
      <name val="Poppins Light"/>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rgb="FFEE7402"/>
        <bgColor indexed="64"/>
      </patternFill>
    </fill>
    <fill>
      <patternFill patternType="solid">
        <fgColor theme="0"/>
        <bgColor indexed="64"/>
      </patternFill>
    </fill>
    <fill>
      <patternFill patternType="solid">
        <fgColor theme="5"/>
        <bgColor indexed="64"/>
      </patternFill>
    </fill>
  </fills>
  <borders count="1">
    <border>
      <left/>
      <right/>
      <top/>
      <bottom/>
      <diagonal/>
    </border>
  </borders>
  <cellStyleXfs count="1">
    <xf numFmtId="0" fontId="0" fillId="0" borderId="0"/>
  </cellStyleXfs>
  <cellXfs count="41">
    <xf numFmtId="0" fontId="0" fillId="0" borderId="0" xfId="0"/>
    <xf numFmtId="0" fontId="0" fillId="3" borderId="0" xfId="0" applyFill="1" applyBorder="1"/>
    <xf numFmtId="0" fontId="4" fillId="3" borderId="0" xfId="0" applyFont="1" applyFill="1" applyBorder="1" applyAlignment="1">
      <alignment horizontal="center" vertical="center" wrapText="1"/>
    </xf>
    <xf numFmtId="164" fontId="0" fillId="0" borderId="0" xfId="0" applyNumberFormat="1"/>
    <xf numFmtId="0" fontId="1" fillId="2" borderId="0" xfId="0" applyFont="1" applyFill="1" applyAlignment="1">
      <alignment textRotation="45" wrapText="1"/>
    </xf>
    <xf numFmtId="0" fontId="6" fillId="0" borderId="0" xfId="0" applyFont="1" applyAlignment="1">
      <alignment textRotation="45" wrapText="1"/>
    </xf>
    <xf numFmtId="0" fontId="2" fillId="0" borderId="0" xfId="0" applyFont="1" applyAlignment="1">
      <alignment textRotation="45" wrapText="1"/>
    </xf>
    <xf numFmtId="0" fontId="0" fillId="0" borderId="0" xfId="0" applyNumberFormat="1"/>
    <xf numFmtId="1" fontId="1" fillId="2" borderId="0" xfId="0" applyNumberFormat="1" applyFont="1" applyFill="1" applyAlignment="1">
      <alignment textRotation="45" wrapText="1"/>
    </xf>
    <xf numFmtId="1" fontId="0" fillId="0" borderId="0" xfId="0" applyNumberFormat="1"/>
    <xf numFmtId="49" fontId="0" fillId="0" borderId="0" xfId="0" applyNumberFormat="1"/>
    <xf numFmtId="0" fontId="0" fillId="0" borderId="0" xfId="0" applyAlignment="1"/>
    <xf numFmtId="0" fontId="0" fillId="0" borderId="0" xfId="0" applyAlignment="1">
      <alignment wrapText="1"/>
    </xf>
    <xf numFmtId="0" fontId="0" fillId="0" borderId="0" xfId="0" applyAlignment="1">
      <alignment horizontal="left"/>
    </xf>
    <xf numFmtId="0" fontId="3" fillId="0" borderId="0" xfId="0" applyFont="1" applyAlignment="1">
      <alignment horizontal="left" vertical="top"/>
    </xf>
    <xf numFmtId="164" fontId="3" fillId="0" borderId="0" xfId="0" applyNumberFormat="1" applyFont="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left" vertical="top" wrapText="1"/>
    </xf>
    <xf numFmtId="15" fontId="3" fillId="0" borderId="0" xfId="0" applyNumberFormat="1"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0" fontId="0" fillId="0" borderId="0" xfId="0" pivotButton="1"/>
    <xf numFmtId="1" fontId="0" fillId="3" borderId="0" xfId="0" applyNumberFormat="1" applyFill="1" applyBorder="1"/>
    <xf numFmtId="0" fontId="0" fillId="3" borderId="0" xfId="0" applyFill="1" applyBorder="1" applyAlignment="1"/>
    <xf numFmtId="0" fontId="0" fillId="3" borderId="0" xfId="0" applyFill="1" applyBorder="1" applyAlignment="1">
      <alignment wrapText="1"/>
    </xf>
    <xf numFmtId="0" fontId="0" fillId="0" borderId="0" xfId="0" applyBorder="1"/>
    <xf numFmtId="0" fontId="7" fillId="3" borderId="0" xfId="0" applyFont="1" applyFill="1" applyBorder="1"/>
    <xf numFmtId="1" fontId="0" fillId="0" borderId="0" xfId="0" applyNumberFormat="1" applyBorder="1"/>
    <xf numFmtId="0" fontId="0" fillId="0" borderId="0" xfId="0" pivotButton="1" applyBorder="1"/>
    <xf numFmtId="0" fontId="0" fillId="0" borderId="0" xfId="0" applyBorder="1" applyAlignment="1">
      <alignment horizontal="left"/>
    </xf>
    <xf numFmtId="0" fontId="0" fillId="0" borderId="0" xfId="0" applyNumberFormat="1" applyBorder="1"/>
    <xf numFmtId="0" fontId="0" fillId="4" borderId="0" xfId="0" applyFill="1" applyBorder="1"/>
    <xf numFmtId="0" fontId="10" fillId="4" borderId="0" xfId="0" applyFont="1" applyFill="1" applyBorder="1"/>
    <xf numFmtId="0" fontId="5" fillId="0" borderId="0" xfId="0" applyFont="1" applyBorder="1"/>
    <xf numFmtId="0" fontId="5" fillId="4" borderId="0" xfId="0" applyFont="1" applyFill="1" applyBorder="1"/>
    <xf numFmtId="0" fontId="5" fillId="4" borderId="0" xfId="0" applyFont="1" applyFill="1" applyBorder="1" applyAlignment="1">
      <alignment horizontal="left"/>
    </xf>
    <xf numFmtId="0" fontId="9" fillId="4" borderId="0" xfId="0" applyNumberFormat="1" applyFont="1" applyFill="1" applyBorder="1"/>
    <xf numFmtId="0" fontId="8"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cellXfs>
  <cellStyles count="1">
    <cellStyle name="Standaard" xfId="0" builtinId="0"/>
  </cellStyles>
  <dxfs count="27">
    <dxf>
      <font>
        <strike val="0"/>
        <outline val="0"/>
        <shadow val="0"/>
        <u val="none"/>
        <vertAlign val="baseline"/>
        <sz val="10"/>
        <color theme="1"/>
        <name val="Poppins Light"/>
        <scheme val="none"/>
      </font>
      <numFmt numFmtId="0" formatCode="General"/>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wrapText="1"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numFmt numFmtId="30" formatCode="@"/>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numFmt numFmtId="164" formatCode="[$]dd/mm/yyyy;@" x16r2:formatCode16="[$-en-KE,1]dd/mm/yyyy;@"/>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numFmt numFmtId="164" formatCode="[$]dd/mm/yyyy;@" x16r2:formatCode16="[$-en-KE,1]dd/mm/yyyy;@"/>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numFmt numFmtId="164" formatCode="[$]dd/mm/yyyy;@" x16r2:formatCode16="[$-en-KE,1]dd/mm/yyyy;@"/>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indent="0" justifyLastLine="0" shrinkToFit="0" readingOrder="0"/>
    </dxf>
    <dxf>
      <font>
        <b val="0"/>
        <i val="0"/>
        <strike val="0"/>
        <condense val="0"/>
        <extend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Light"/>
        <scheme val="none"/>
      </font>
      <alignment horizontal="left" vertical="top" textRotation="0" indent="0" justifyLastLine="0" shrinkToFit="0" readingOrder="0"/>
    </dxf>
    <dxf>
      <font>
        <strike val="0"/>
        <outline val="0"/>
        <shadow val="0"/>
        <u val="none"/>
        <vertAlign val="baseline"/>
        <sz val="10"/>
        <color theme="1"/>
        <name val="Poppins ExtraBold"/>
        <scheme val="none"/>
      </font>
      <fill>
        <patternFill patternType="solid">
          <fgColor indexed="64"/>
          <bgColor rgb="FFEE7402"/>
        </patternFill>
      </fill>
      <alignment horizontal="general" vertical="bottom" textRotation="45" wrapText="1" indent="0" justifyLastLine="0" shrinkToFit="0" readingOrder="0"/>
    </dxf>
    <dxf>
      <fill>
        <patternFill>
          <bgColor rgb="FF63BE7B"/>
        </patternFill>
      </fill>
    </dxf>
    <dxf>
      <fill>
        <patternFill>
          <bgColor rgb="FFF8696B"/>
        </patternFill>
      </fill>
    </dxf>
  </dxfs>
  <tableStyles count="0" defaultTableStyle="TableStyleMedium2" defaultPivotStyle="PivotStyleLight16"/>
  <colors>
    <mruColors>
      <color rgb="FFEE7402"/>
      <color rgb="FFF8696B"/>
      <color rgb="FF63BE7B"/>
      <color rgb="FFFFE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276225</xdr:colOff>
      <xdr:row>1</xdr:row>
      <xdr:rowOff>352425</xdr:rowOff>
    </xdr:to>
    <xdr:pic>
      <xdr:nvPicPr>
        <xdr:cNvPr id="2" name="Picture 1">
          <a:extLst>
            <a:ext uri="{FF2B5EF4-FFF2-40B4-BE49-F238E27FC236}">
              <a16:creationId xmlns:a16="http://schemas.microsoft.com/office/drawing/2014/main" id="{9405A87C-992A-4063-8354-78647731D0C6}"/>
            </a:ext>
          </a:extLst>
        </xdr:cNvPr>
        <xdr:cNvPicPr>
          <a:picLocks noChangeAspect="1"/>
        </xdr:cNvPicPr>
      </xdr:nvPicPr>
      <xdr:blipFill>
        <a:blip xmlns:r="http://schemas.openxmlformats.org/officeDocument/2006/relationships" r:embed="rId1"/>
        <a:stretch>
          <a:fillRect/>
        </a:stretch>
      </xdr:blipFill>
      <xdr:spPr>
        <a:xfrm>
          <a:off x="0" y="0"/>
          <a:ext cx="103822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12700</xdr:colOff>
      <xdr:row>21</xdr:row>
      <xdr:rowOff>1</xdr:rowOff>
    </xdr:from>
    <xdr:to>
      <xdr:col>4</xdr:col>
      <xdr:colOff>596900</xdr:colOff>
      <xdr:row>27</xdr:row>
      <xdr:rowOff>63501</xdr:rowOff>
    </xdr:to>
    <mc:AlternateContent xmlns:mc="http://schemas.openxmlformats.org/markup-compatibility/2006" xmlns:a14="http://schemas.microsoft.com/office/drawing/2010/main">
      <mc:Choice Requires="a14">
        <xdr:graphicFrame macro="">
          <xdr:nvGraphicFramePr>
            <xdr:cNvPr id="4" name="Gender of Complainant">
              <a:extLst>
                <a:ext uri="{FF2B5EF4-FFF2-40B4-BE49-F238E27FC236}">
                  <a16:creationId xmlns:a16="http://schemas.microsoft.com/office/drawing/2014/main" id="{7D23E377-A602-5344-BC4A-5C0FDBF235F3}"/>
                </a:ext>
              </a:extLst>
            </xdr:cNvPr>
            <xdr:cNvGraphicFramePr/>
          </xdr:nvGraphicFramePr>
          <xdr:xfrm>
            <a:off x="0" y="0"/>
            <a:ext cx="0" cy="0"/>
          </xdr:xfrm>
          <a:graphic>
            <a:graphicData uri="http://schemas.microsoft.com/office/drawing/2010/slicer">
              <sle:slicer xmlns:sle="http://schemas.microsoft.com/office/drawing/2010/slicer" name="Gender of Complainant"/>
            </a:graphicData>
          </a:graphic>
        </xdr:graphicFrame>
      </mc:Choice>
      <mc:Fallback xmlns="">
        <xdr:sp macro="" textlink="">
          <xdr:nvSpPr>
            <xdr:cNvPr id="0" name=""/>
            <xdr:cNvSpPr>
              <a:spLocks noTextEdit="1"/>
            </xdr:cNvSpPr>
          </xdr:nvSpPr>
          <xdr:spPr>
            <a:xfrm>
              <a:off x="4470400" y="4089401"/>
              <a:ext cx="1828800" cy="12192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12700</xdr:colOff>
      <xdr:row>33</xdr:row>
      <xdr:rowOff>12701</xdr:rowOff>
    </xdr:from>
    <xdr:to>
      <xdr:col>4</xdr:col>
      <xdr:colOff>596900</xdr:colOff>
      <xdr:row>39</xdr:row>
      <xdr:rowOff>88901</xdr:rowOff>
    </xdr:to>
    <mc:AlternateContent xmlns:mc="http://schemas.openxmlformats.org/markup-compatibility/2006" xmlns:a14="http://schemas.microsoft.com/office/drawing/2010/main">
      <mc:Choice Requires="a14">
        <xdr:graphicFrame macro="">
          <xdr:nvGraphicFramePr>
            <xdr:cNvPr id="5" name="Gender of Complainant 1">
              <a:extLst>
                <a:ext uri="{FF2B5EF4-FFF2-40B4-BE49-F238E27FC236}">
                  <a16:creationId xmlns:a16="http://schemas.microsoft.com/office/drawing/2014/main" id="{0E6F55CC-9C56-9C49-A44E-564E5F50FBF3}"/>
                </a:ext>
              </a:extLst>
            </xdr:cNvPr>
            <xdr:cNvGraphicFramePr/>
          </xdr:nvGraphicFramePr>
          <xdr:xfrm>
            <a:off x="0" y="0"/>
            <a:ext cx="0" cy="0"/>
          </xdr:xfrm>
          <a:graphic>
            <a:graphicData uri="http://schemas.microsoft.com/office/drawing/2010/slicer">
              <sle:slicer xmlns:sle="http://schemas.microsoft.com/office/drawing/2010/slicer" name="Gender of Complainant 1"/>
            </a:graphicData>
          </a:graphic>
        </xdr:graphicFrame>
      </mc:Choice>
      <mc:Fallback xmlns="">
        <xdr:sp macro="" textlink="">
          <xdr:nvSpPr>
            <xdr:cNvPr id="0" name=""/>
            <xdr:cNvSpPr>
              <a:spLocks noTextEdit="1"/>
            </xdr:cNvSpPr>
          </xdr:nvSpPr>
          <xdr:spPr>
            <a:xfrm>
              <a:off x="4470400" y="6400801"/>
              <a:ext cx="1828800" cy="12319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174.334549768515" createdVersion="6" refreshedVersion="6" minRefreshableVersion="3" recordCount="24" xr:uid="{4654EF31-4C9C-AE4F-B2E6-5010647D0D99}">
  <cacheSource type="worksheet">
    <worksheetSource name="Table1"/>
  </cacheSource>
  <cacheFields count="23">
    <cacheField name="Country" numFmtId="0">
      <sharedItems containsBlank="1" count="2">
        <s v="Ethiopia"/>
        <m/>
      </sharedItems>
    </cacheField>
    <cacheField name="(Partner)Organisation" numFmtId="0">
      <sharedItems containsBlank="1" count="2">
        <s v="EKHC"/>
        <m/>
      </sharedItems>
    </cacheField>
    <cacheField name="Project" numFmtId="0">
      <sharedItems containsBlank="1"/>
    </cacheField>
    <cacheField name="Contact Person" numFmtId="0">
      <sharedItems containsBlank="1"/>
    </cacheField>
    <cacheField name="Date" numFmtId="164">
      <sharedItems containsNonDate="0" containsDate="1" containsString="0" containsBlank="1" minDate="2020-04-03T00:00:00" maxDate="2020-06-05T00:00:00"/>
    </cacheField>
    <cacheField name="Name of Complainant" numFmtId="164">
      <sharedItems containsBlank="1"/>
    </cacheField>
    <cacheField name="Gender of Complainant" numFmtId="164">
      <sharedItems containsBlank="1" count="3">
        <s v="female"/>
        <s v="male"/>
        <m/>
      </sharedItems>
    </cacheField>
    <cacheField name="Contact details of Complainant" numFmtId="49">
      <sharedItems containsBlank="1"/>
    </cacheField>
    <cacheField name="Province/Region" numFmtId="0">
      <sharedItems containsBlank="1"/>
    </cacheField>
    <cacheField name="Territory/County" numFmtId="0">
      <sharedItems containsBlank="1"/>
    </cacheField>
    <cacheField name="Village" numFmtId="0">
      <sharedItems containsBlank="1"/>
    </cacheField>
    <cacheField name="Category of Complaint/Feedback " numFmtId="0">
      <sharedItems containsBlank="1" count="3">
        <s v="2. Request for Assistance"/>
        <s v="3. Minor Programmatic Complaint"/>
        <m/>
      </sharedItems>
    </cacheField>
    <cacheField name="Feedback Priority" numFmtId="0">
      <sharedItems containsBlank="1"/>
    </cacheField>
    <cacheField name="To which activity is the issue related?" numFmtId="0">
      <sharedItems containsBlank="1"/>
    </cacheField>
    <cacheField name="Short explanation" numFmtId="0">
      <sharedItems containsBlank="1"/>
    </cacheField>
    <cacheField name="Through which channel was the issue received?" numFmtId="0">
      <sharedItems containsBlank="1" count="3">
        <s v="Phone call to staff"/>
        <s v="Helpdesk"/>
        <m/>
      </sharedItems>
    </cacheField>
    <cacheField name="Type of response / action to be provided " numFmtId="0">
      <sharedItems containsBlank="1" count="3">
        <s v="5. Provide goods/service"/>
        <s v="1. Apologize"/>
        <m/>
      </sharedItems>
    </cacheField>
    <cacheField name="Actions undertaken" numFmtId="0">
      <sharedItems containsBlank="1"/>
    </cacheField>
    <cacheField name="Response provided to the Complainant? " numFmtId="0">
      <sharedItems containsBlank="1"/>
    </cacheField>
    <cacheField name="Response from Complainant?" numFmtId="0">
      <sharedItems containsBlank="1"/>
    </cacheField>
    <cacheField name="Is the issue resolved?" numFmtId="0">
      <sharedItems containsBlank="1" count="2">
        <s v="yes"/>
        <m/>
      </sharedItems>
    </cacheField>
    <cacheField name="When was the issue closed?" numFmtId="0">
      <sharedItems containsNonDate="0" containsDate="1" containsString="0" containsBlank="1" minDate="2020-05-15T00:00:00" maxDate="2020-06-06T00:00:00"/>
    </cacheField>
    <cacheField name="Days to Resolve Complaint" numFmtId="0">
      <sharedItems containsSemiMixedTypes="0" containsString="0" containsNumber="1" containsInteger="1" minValue="0" maxValue="42"/>
    </cacheField>
  </cacheFields>
  <extLst>
    <ext xmlns:x14="http://schemas.microsoft.com/office/spreadsheetml/2009/9/main" uri="{725AE2AE-9491-48be-B2B4-4EB974FC3084}">
      <x14:pivotCacheDefinition pivotCacheId="212955835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x v="0"/>
    <s v="CCCD"/>
    <s v="Demissie Admasu"/>
    <d v="2020-04-03T00:00:00"/>
    <s v="Hiwot "/>
    <x v="0"/>
    <s v="0912345678"/>
    <s v="SNNP"/>
    <s v="Arba Minch"/>
    <s v="Dorze"/>
    <x v="0"/>
    <s v="2. High"/>
    <s v="SHG"/>
    <s v="Family did not receive school materials even though they were entitled to. "/>
    <x v="0"/>
    <x v="0"/>
    <s v="Provided school materials to family"/>
    <s v="yes"/>
    <s v="Satisfied with the solution"/>
    <x v="0"/>
    <d v="2020-05-15T00:00:00"/>
    <n v="42"/>
  </r>
  <r>
    <x v="0"/>
    <x v="0"/>
    <s v="CCCD"/>
    <s v="Demissie Admasu"/>
    <d v="2020-06-04T00:00:00"/>
    <s v="Abraham"/>
    <x v="1"/>
    <s v="0987654322"/>
    <s v="SNNP"/>
    <s v="Arba Minch"/>
    <s v="Dorze"/>
    <x v="1"/>
    <s v="4. Low"/>
    <s v="SHG"/>
    <s v="Person is not happy with the quality of the pens provided. "/>
    <x v="1"/>
    <x v="1"/>
    <s v="Apologized and promised to do further quality checks in the future, informed procurement staff."/>
    <s v="yes"/>
    <s v="Still would have preferred other pens"/>
    <x v="0"/>
    <d v="2020-06-05T00:00:00"/>
    <n v="1"/>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r>
    <x v="1"/>
    <x v="1"/>
    <m/>
    <m/>
    <m/>
    <m/>
    <x v="2"/>
    <m/>
    <m/>
    <m/>
    <m/>
    <x v="2"/>
    <m/>
    <m/>
    <m/>
    <x v="2"/>
    <x v="2"/>
    <m/>
    <m/>
    <m/>
    <x v="1"/>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5A7EBFB-A22D-844C-963C-6912B37BCBF1}"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pivotFields count="23">
    <pivotField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s>
  <rowFields count="1">
    <field x="20"/>
  </rowFields>
  <rowItems count="3">
    <i>
      <x/>
    </i>
    <i>
      <x v="1"/>
    </i>
    <i t="grand">
      <x/>
    </i>
  </rowItems>
  <colItems count="1">
    <i/>
  </colItems>
  <dataFields count="1">
    <dataField name="Count o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9DC197C-C018-2B49-8AE1-E0BC460C3737}"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B15" firstHeaderRow="1" firstDataRow="1" firstDataCol="1"/>
  <pivotFields count="23">
    <pivotField dataField="1" showAll="0">
      <items count="3">
        <item x="0"/>
        <item x="1"/>
        <item t="default"/>
      </items>
    </pivotField>
    <pivotField showAll="0"/>
    <pivotField showAll="0"/>
    <pivotField showAll="0"/>
    <pivotField showAll="0"/>
    <pivotField showAll="0"/>
    <pivotField showAll="0">
      <items count="4">
        <item x="0"/>
        <item x="1"/>
        <item x="2"/>
        <item t="default"/>
      </items>
    </pivotField>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s>
  <rowFields count="1">
    <field x="16"/>
  </rowFields>
  <rowItems count="4">
    <i>
      <x/>
    </i>
    <i>
      <x v="1"/>
    </i>
    <i>
      <x v="2"/>
    </i>
    <i t="grand">
      <x/>
    </i>
  </rowItems>
  <colItems count="1">
    <i/>
  </colItems>
  <dataFields count="1">
    <dataField name="Count o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BE76FC3-555D-B342-8D27-18374C3D2A40}"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5:B39" firstHeaderRow="1" firstDataRow="1" firstDataCol="1"/>
  <pivotFields count="23">
    <pivotField dataField="1" showAll="0">
      <items count="3">
        <item x="0"/>
        <item x="1"/>
        <item t="default"/>
      </items>
    </pivotField>
    <pivotField showAll="0"/>
    <pivotField showAll="0"/>
    <pivotField showAll="0"/>
    <pivotField showAll="0"/>
    <pivotField showAll="0"/>
    <pivotField showAll="0">
      <items count="4">
        <item x="0"/>
        <item x="1"/>
        <item x="2"/>
        <item t="default"/>
      </items>
    </pivotField>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s>
  <rowFields count="1">
    <field x="15"/>
  </rowFields>
  <rowItems count="4">
    <i>
      <x/>
    </i>
    <i>
      <x v="1"/>
    </i>
    <i>
      <x v="2"/>
    </i>
    <i t="grand">
      <x/>
    </i>
  </rowItems>
  <colItems count="1">
    <i/>
  </colItems>
  <dataFields count="1">
    <dataField name="Count o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EAD29-4AB3-2341-9A2B-A838EA265EE2}"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3:B27" firstHeaderRow="1" firstDataRow="1" firstDataCol="1"/>
  <pivotFields count="23">
    <pivotField dataField="1" showAll="0">
      <items count="3">
        <item x="0"/>
        <item x="1"/>
        <item t="default"/>
      </items>
    </pivotField>
    <pivotField showAll="0">
      <items count="3">
        <item x="0"/>
        <item x="1"/>
        <item t="default"/>
      </items>
    </pivotField>
    <pivotField showAll="0"/>
    <pivotField showAll="0"/>
    <pivotField showAll="0"/>
    <pivotField showAll="0"/>
    <pivotField multipleItemSelectionAllowed="1" showAll="0">
      <items count="4">
        <item x="0"/>
        <item x="1"/>
        <item x="2"/>
        <item t="default"/>
      </items>
    </pivotField>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Items count="1">
    <i/>
  </colItems>
  <dataFields count="1">
    <dataField name="Count o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_of_Complainant" xr10:uid="{4087F3DF-3ED2-9E46-9FB1-0D8AFADC683D}" sourceName="Gender of Complainant">
  <pivotTables>
    <pivotTable tabId="3" name="PivotTable5"/>
  </pivotTables>
  <data>
    <tabular pivotCacheId="2129558356">
      <items count="3">
        <i x="0" s="1"/>
        <i x="1" s="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_of_Complainant1" xr10:uid="{D806936A-544D-A247-9BBA-1C93D4D3F92E}" sourceName="Gender of Complainant">
  <pivotTables>
    <pivotTable tabId="3" name="PivotTable6"/>
  </pivotTables>
  <data>
    <tabular pivotCacheId="2129558356">
      <items count="3">
        <i x="0" s="1"/>
        <i x="1" s="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der of Complainant" xr10:uid="{965F6AD6-6A47-C144-B525-2714FF879E58}" cache="Slicer_Gender_of_Complainant" caption="Gender of Complainant" rowHeight="230716"/>
  <slicer name="Gender of Complainant 1" xr10:uid="{64F49170-E9D5-7B4D-8591-070B37FC7535}" cache="Slicer_Gender_of_Complainant1" caption="Gender of Complainant" rowHeight="23071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W27" totalsRowShown="0" headerRowDxfId="24" dataDxfId="23">
  <autoFilter ref="A3:W27" xr:uid="{00000000-0009-0000-0100-000001000000}"/>
  <tableColumns count="23">
    <tableColumn id="1" xr3:uid="{00000000-0010-0000-0000-000001000000}" name="Country" dataDxfId="22"/>
    <tableColumn id="2" xr3:uid="{00000000-0010-0000-0000-000002000000}" name="(Partner)Organisation" dataDxfId="21"/>
    <tableColumn id="16" xr3:uid="{00000000-0010-0000-0000-000010000000}" name="Project" dataDxfId="20"/>
    <tableColumn id="13" xr3:uid="{00000000-0010-0000-0000-00000D000000}" name="Contact Person" dataDxfId="19"/>
    <tableColumn id="18" xr3:uid="{00000000-0010-0000-0000-000012000000}" name="Date" dataDxfId="18"/>
    <tableColumn id="21" xr3:uid="{AC74ED86-1F5B-F646-BAE6-F7F9E2A47081}" name="Name of Complainant" dataDxfId="17"/>
    <tableColumn id="23" xr3:uid="{FF4E5AF1-B8F4-8945-8A7E-E23A53788D44}" name="Gender of Complainant" dataDxfId="16"/>
    <tableColumn id="22" xr3:uid="{4BF0B519-BCAE-E147-A778-76DD7935106C}" name="Contact details of Complainant" dataDxfId="15"/>
    <tableColumn id="14" xr3:uid="{00000000-0010-0000-0000-00000E000000}" name="Province/Region" dataDxfId="14"/>
    <tableColumn id="3" xr3:uid="{00000000-0010-0000-0000-000003000000}" name="Territory/County" dataDxfId="13"/>
    <tableColumn id="15" xr3:uid="{00000000-0010-0000-0000-00000F000000}" name="Village" dataDxfId="12"/>
    <tableColumn id="5" xr3:uid="{00000000-0010-0000-0000-000005000000}" name="Category of Complaint/Feedback " dataDxfId="11"/>
    <tableColumn id="11" xr3:uid="{4B702FE8-AE9A-3E48-930B-A2BF73FBD108}" name="Feedback Priority" dataDxfId="10"/>
    <tableColumn id="17" xr3:uid="{00000000-0010-0000-0000-000011000000}" name="To which activity is the issue related?" dataDxfId="9"/>
    <tableColumn id="24" xr3:uid="{300112FE-F59B-6B4C-8988-A3D2AFE45854}" name="Short explanation" dataDxfId="8"/>
    <tableColumn id="6" xr3:uid="{00000000-0010-0000-0000-000006000000}" name="Through which channel was the issue received?" dataDxfId="7"/>
    <tableColumn id="8" xr3:uid="{00000000-0010-0000-0000-000008000000}" name="Type of response / action to be provided " dataDxfId="6"/>
    <tableColumn id="20" xr3:uid="{DDE46496-810D-4B41-9811-C41CC6498450}" name="Actions undertaken" dataDxfId="5"/>
    <tableColumn id="19" xr3:uid="{EED9CEDE-36F4-5346-89BA-708C46F8AA49}" name="Response provided to the Complainant? " dataDxfId="4"/>
    <tableColumn id="12" xr3:uid="{00000000-0010-0000-0000-00000C000000}" name="Response from Complainant?" dataDxfId="3"/>
    <tableColumn id="9" xr3:uid="{00000000-0010-0000-0000-000009000000}" name="Is the issue resolved?" dataDxfId="2"/>
    <tableColumn id="4" xr3:uid="{965976E6-9F36-47EF-A0B2-A23A9F604691}" name="When was the issue closed?" dataDxfId="1"/>
    <tableColumn id="25" xr3:uid="{F7037BF8-A66F-194E-BBE0-6DABF4F09400}" name="Days to Resolve Complaint" dataDxfId="0">
      <calculatedColumnFormula>DATEDIF(Table1[[#This Row],[Date]],Table1[[#This Row],[When was the issue closed?]],"D")</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9"/>
  <sheetViews>
    <sheetView topLeftCell="I1" zoomScale="140" zoomScaleNormal="140" workbookViewId="0">
      <selection activeCell="B6" sqref="B6"/>
    </sheetView>
  </sheetViews>
  <sheetFormatPr defaultColWidth="8.77734375" defaultRowHeight="14.4"/>
  <cols>
    <col min="1" max="1" width="11.44140625" bestFit="1" customWidth="1"/>
    <col min="2" max="2" width="21.33203125" bestFit="1" customWidth="1"/>
    <col min="3" max="3" width="13.44140625" customWidth="1"/>
    <col min="4" max="4" width="18.6640625" bestFit="1" customWidth="1"/>
    <col min="5" max="5" width="10.109375" bestFit="1" customWidth="1"/>
    <col min="6" max="7" width="10.109375" customWidth="1"/>
    <col min="8" max="8" width="12.33203125" style="9" customWidth="1"/>
    <col min="9" max="9" width="12" bestFit="1" customWidth="1"/>
    <col min="10" max="10" width="16.77734375" bestFit="1" customWidth="1"/>
    <col min="11" max="11" width="10.33203125" bestFit="1" customWidth="1"/>
    <col min="12" max="12" width="23.44140625" customWidth="1"/>
    <col min="13" max="13" width="8.6640625" customWidth="1"/>
    <col min="14" max="14" width="15.33203125" customWidth="1"/>
    <col min="15" max="15" width="21.44140625" style="11" customWidth="1"/>
    <col min="16" max="16" width="17.44140625" customWidth="1"/>
    <col min="17" max="17" width="29.33203125" customWidth="1"/>
    <col min="18" max="18" width="29.33203125" style="12" customWidth="1"/>
    <col min="19" max="19" width="8.77734375" customWidth="1"/>
    <col min="20" max="20" width="20" style="12" customWidth="1"/>
    <col min="21" max="21" width="22.44140625" bestFit="1" customWidth="1"/>
    <col min="22" max="22" width="12.44140625" customWidth="1"/>
  </cols>
  <sheetData>
    <row r="1" spans="1:23" s="27" customFormat="1">
      <c r="A1" s="1"/>
      <c r="C1" s="28" t="s">
        <v>0</v>
      </c>
      <c r="D1" s="1"/>
      <c r="E1" s="1"/>
      <c r="F1" s="1"/>
      <c r="G1" s="1"/>
      <c r="H1" s="24"/>
      <c r="I1" s="1"/>
      <c r="J1" s="1"/>
      <c r="K1" s="1"/>
      <c r="L1" s="1"/>
      <c r="M1" s="1"/>
      <c r="N1" s="1"/>
      <c r="O1" s="25"/>
      <c r="P1" s="1"/>
      <c r="Q1" s="1"/>
      <c r="R1" s="26"/>
      <c r="S1" s="1"/>
      <c r="T1" s="26"/>
      <c r="U1" s="1"/>
    </row>
    <row r="2" spans="1:23" s="27" customFormat="1" ht="33.450000000000003" customHeight="1">
      <c r="A2" s="1"/>
      <c r="B2" s="39" t="s">
        <v>1</v>
      </c>
      <c r="C2" s="40"/>
      <c r="D2" s="40"/>
      <c r="E2" s="40"/>
      <c r="F2" s="40"/>
      <c r="G2" s="40"/>
      <c r="H2" s="40"/>
      <c r="I2" s="40"/>
      <c r="J2" s="40"/>
      <c r="K2" s="40"/>
      <c r="L2" s="40"/>
      <c r="M2" s="2"/>
      <c r="N2" s="1"/>
      <c r="O2" s="25"/>
      <c r="P2" s="1"/>
      <c r="Q2" s="1"/>
      <c r="R2" s="26"/>
      <c r="S2" s="1"/>
      <c r="T2" s="26"/>
      <c r="U2" s="1"/>
    </row>
    <row r="3" spans="1:23" s="6" customFormat="1" ht="93" customHeight="1">
      <c r="A3" s="4" t="s">
        <v>2</v>
      </c>
      <c r="B3" s="4" t="s">
        <v>3</v>
      </c>
      <c r="C3" s="4" t="s">
        <v>4</v>
      </c>
      <c r="D3" s="4" t="s">
        <v>5</v>
      </c>
      <c r="E3" s="4" t="s">
        <v>6</v>
      </c>
      <c r="F3" s="4" t="s">
        <v>7</v>
      </c>
      <c r="G3" s="4" t="s">
        <v>8</v>
      </c>
      <c r="H3" s="8" t="s">
        <v>9</v>
      </c>
      <c r="I3" s="4" t="s">
        <v>10</v>
      </c>
      <c r="J3" s="4" t="s">
        <v>11</v>
      </c>
      <c r="K3" s="4" t="s">
        <v>12</v>
      </c>
      <c r="L3" s="4" t="s">
        <v>13</v>
      </c>
      <c r="M3" s="4" t="s">
        <v>14</v>
      </c>
      <c r="N3" s="4" t="s">
        <v>15</v>
      </c>
      <c r="O3" s="4" t="s">
        <v>16</v>
      </c>
      <c r="P3" s="4" t="s">
        <v>17</v>
      </c>
      <c r="Q3" s="5" t="s">
        <v>18</v>
      </c>
      <c r="R3" s="5" t="s">
        <v>19</v>
      </c>
      <c r="S3" s="5" t="s">
        <v>20</v>
      </c>
      <c r="T3" s="4" t="s">
        <v>21</v>
      </c>
      <c r="U3" s="4" t="s">
        <v>22</v>
      </c>
      <c r="V3" s="4" t="s">
        <v>23</v>
      </c>
      <c r="W3" s="4" t="s">
        <v>24</v>
      </c>
    </row>
    <row r="4" spans="1:23" s="19" customFormat="1" ht="99">
      <c r="A4" s="14" t="s">
        <v>25</v>
      </c>
      <c r="B4" s="14" t="s">
        <v>91</v>
      </c>
      <c r="C4" s="14" t="s">
        <v>26</v>
      </c>
      <c r="D4" s="14" t="s">
        <v>27</v>
      </c>
      <c r="E4" s="15">
        <v>43924</v>
      </c>
      <c r="F4" s="15" t="s">
        <v>28</v>
      </c>
      <c r="G4" s="15" t="s">
        <v>29</v>
      </c>
      <c r="H4" s="16" t="s">
        <v>30</v>
      </c>
      <c r="I4" s="14" t="s">
        <v>31</v>
      </c>
      <c r="J4" s="14" t="s">
        <v>32</v>
      </c>
      <c r="K4" s="14" t="s">
        <v>33</v>
      </c>
      <c r="L4" s="14" t="s">
        <v>34</v>
      </c>
      <c r="M4" s="14" t="s">
        <v>35</v>
      </c>
      <c r="N4" s="14" t="s">
        <v>36</v>
      </c>
      <c r="O4" s="17" t="s">
        <v>37</v>
      </c>
      <c r="P4" s="14" t="s">
        <v>38</v>
      </c>
      <c r="Q4" s="14" t="s">
        <v>39</v>
      </c>
      <c r="R4" s="17" t="s">
        <v>40</v>
      </c>
      <c r="S4" s="14" t="s">
        <v>41</v>
      </c>
      <c r="T4" s="17" t="s">
        <v>42</v>
      </c>
      <c r="U4" s="14" t="s">
        <v>41</v>
      </c>
      <c r="V4" s="18">
        <v>43966</v>
      </c>
      <c r="W4" s="14">
        <f>DATEDIF(Table1[[#This Row],[Date]],Table1[[#This Row],[When was the issue closed?]],"D")</f>
        <v>42</v>
      </c>
    </row>
    <row r="5" spans="1:23" s="22" customFormat="1" ht="79.2">
      <c r="A5" s="14" t="s">
        <v>25</v>
      </c>
      <c r="B5" s="14" t="s">
        <v>91</v>
      </c>
      <c r="C5" s="14" t="s">
        <v>26</v>
      </c>
      <c r="D5" s="14" t="s">
        <v>27</v>
      </c>
      <c r="E5" s="15">
        <v>43986</v>
      </c>
      <c r="F5" s="15" t="s">
        <v>43</v>
      </c>
      <c r="G5" s="15" t="s">
        <v>44</v>
      </c>
      <c r="H5" s="16" t="s">
        <v>45</v>
      </c>
      <c r="I5" s="14" t="s">
        <v>31</v>
      </c>
      <c r="J5" s="14" t="s">
        <v>32</v>
      </c>
      <c r="K5" s="14" t="s">
        <v>33</v>
      </c>
      <c r="L5" s="14" t="s">
        <v>46</v>
      </c>
      <c r="M5" s="14" t="s">
        <v>47</v>
      </c>
      <c r="N5" s="14" t="s">
        <v>36</v>
      </c>
      <c r="O5" s="17" t="s">
        <v>48</v>
      </c>
      <c r="P5" s="14" t="s">
        <v>49</v>
      </c>
      <c r="Q5" s="14" t="s">
        <v>50</v>
      </c>
      <c r="R5" s="17" t="s">
        <v>51</v>
      </c>
      <c r="S5" s="14" t="s">
        <v>41</v>
      </c>
      <c r="T5" s="17" t="s">
        <v>52</v>
      </c>
      <c r="U5" s="14" t="s">
        <v>41</v>
      </c>
      <c r="V5" s="18">
        <v>43987</v>
      </c>
      <c r="W5" s="14">
        <f>DATEDIF(Table1[[#This Row],[Date]],Table1[[#This Row],[When was the issue closed?]],"D")</f>
        <v>1</v>
      </c>
    </row>
    <row r="6" spans="1:23" s="20" customFormat="1" ht="19.8">
      <c r="A6" s="14"/>
      <c r="B6" s="14"/>
      <c r="C6" s="14"/>
      <c r="D6" s="14"/>
      <c r="E6" s="15"/>
      <c r="F6" s="15"/>
      <c r="G6" s="15"/>
      <c r="H6" s="16"/>
      <c r="I6" s="14"/>
      <c r="J6" s="14"/>
      <c r="K6" s="14"/>
      <c r="L6" s="14"/>
      <c r="M6" s="14"/>
      <c r="N6" s="14"/>
      <c r="O6" s="17"/>
      <c r="P6" s="14"/>
      <c r="Q6" s="14"/>
      <c r="R6" s="17"/>
      <c r="S6" s="14"/>
      <c r="T6" s="17"/>
      <c r="U6" s="14"/>
      <c r="V6" s="14"/>
      <c r="W6" s="14">
        <f>DATEDIF(Table1[[#This Row],[Date]],Table1[[#This Row],[When was the issue closed?]],"D")</f>
        <v>0</v>
      </c>
    </row>
    <row r="7" spans="1:23" s="20" customFormat="1" ht="19.8">
      <c r="A7" s="14"/>
      <c r="B7" s="14"/>
      <c r="C7" s="14"/>
      <c r="D7" s="14"/>
      <c r="E7" s="15"/>
      <c r="F7" s="15"/>
      <c r="G7" s="15"/>
      <c r="H7" s="16"/>
      <c r="I7" s="14"/>
      <c r="J7" s="14"/>
      <c r="K7" s="14"/>
      <c r="L7" s="14"/>
      <c r="M7" s="14"/>
      <c r="O7" s="21"/>
      <c r="P7" s="14"/>
      <c r="Q7" s="14"/>
      <c r="R7" s="17"/>
      <c r="S7" s="14"/>
      <c r="T7" s="17"/>
      <c r="U7" s="14"/>
      <c r="V7" s="14"/>
      <c r="W7" s="14">
        <f>DATEDIF(Table1[[#This Row],[Date]],Table1[[#This Row],[When was the issue closed?]],"D")</f>
        <v>0</v>
      </c>
    </row>
    <row r="8" spans="1:23" s="20" customFormat="1" ht="19.8">
      <c r="A8" s="14"/>
      <c r="B8" s="14"/>
      <c r="C8" s="14"/>
      <c r="D8" s="14"/>
      <c r="E8" s="15"/>
      <c r="F8" s="15"/>
      <c r="G8" s="15"/>
      <c r="H8" s="16"/>
      <c r="I8" s="14"/>
      <c r="J8" s="14"/>
      <c r="K8" s="14"/>
      <c r="L8" s="14"/>
      <c r="M8" s="14"/>
      <c r="O8" s="21"/>
      <c r="P8" s="14"/>
      <c r="Q8" s="14"/>
      <c r="R8" s="17"/>
      <c r="S8" s="14"/>
      <c r="T8" s="17"/>
      <c r="U8" s="14"/>
      <c r="V8" s="14"/>
      <c r="W8" s="14">
        <f>DATEDIF(Table1[[#This Row],[Date]],Table1[[#This Row],[When was the issue closed?]],"D")</f>
        <v>0</v>
      </c>
    </row>
    <row r="9" spans="1:23" s="20" customFormat="1" ht="19.8">
      <c r="A9" s="14"/>
      <c r="B9" s="14"/>
      <c r="C9" s="14"/>
      <c r="D9" s="14"/>
      <c r="E9" s="15"/>
      <c r="F9" s="15"/>
      <c r="G9" s="15"/>
      <c r="H9" s="16"/>
      <c r="I9" s="14"/>
      <c r="J9" s="14"/>
      <c r="K9" s="14"/>
      <c r="L9" s="14"/>
      <c r="M9" s="14"/>
      <c r="O9" s="21"/>
      <c r="P9" s="14"/>
      <c r="Q9" s="14"/>
      <c r="R9" s="17"/>
      <c r="S9" s="14"/>
      <c r="T9" s="17"/>
      <c r="U9" s="14"/>
      <c r="V9" s="14"/>
      <c r="W9" s="14">
        <f>DATEDIF(Table1[[#This Row],[Date]],Table1[[#This Row],[When was the issue closed?]],"D")</f>
        <v>0</v>
      </c>
    </row>
    <row r="10" spans="1:23" s="20" customFormat="1" ht="19.8">
      <c r="A10" s="14"/>
      <c r="B10" s="14"/>
      <c r="C10" s="14"/>
      <c r="D10" s="14"/>
      <c r="E10" s="15"/>
      <c r="F10" s="15"/>
      <c r="G10" s="15"/>
      <c r="H10" s="16"/>
      <c r="I10" s="14"/>
      <c r="J10" s="14"/>
      <c r="K10" s="14"/>
      <c r="L10" s="14"/>
      <c r="M10" s="14"/>
      <c r="O10" s="21"/>
      <c r="P10" s="14"/>
      <c r="Q10" s="14"/>
      <c r="R10" s="17"/>
      <c r="S10" s="14"/>
      <c r="T10" s="17"/>
      <c r="U10" s="14"/>
      <c r="V10" s="14"/>
      <c r="W10" s="14">
        <f>DATEDIF(Table1[[#This Row],[Date]],Table1[[#This Row],[When was the issue closed?]],"D")</f>
        <v>0</v>
      </c>
    </row>
    <row r="11" spans="1:23" s="20" customFormat="1" ht="19.8">
      <c r="A11" s="14"/>
      <c r="B11" s="14"/>
      <c r="C11" s="14"/>
      <c r="D11" s="14"/>
      <c r="E11" s="15"/>
      <c r="F11" s="15"/>
      <c r="G11" s="15"/>
      <c r="H11" s="16"/>
      <c r="I11" s="14"/>
      <c r="J11" s="14"/>
      <c r="K11" s="14"/>
      <c r="L11" s="14"/>
      <c r="M11" s="14"/>
      <c r="O11" s="21"/>
      <c r="P11" s="14"/>
      <c r="Q11" s="14"/>
      <c r="R11" s="17"/>
      <c r="S11" s="14"/>
      <c r="T11" s="17"/>
      <c r="U11" s="14"/>
      <c r="V11" s="14"/>
      <c r="W11" s="14">
        <f>DATEDIF(Table1[[#This Row],[Date]],Table1[[#This Row],[When was the issue closed?]],"D")</f>
        <v>0</v>
      </c>
    </row>
    <row r="12" spans="1:23" s="20" customFormat="1" ht="19.8">
      <c r="A12" s="14"/>
      <c r="B12" s="14"/>
      <c r="C12" s="14"/>
      <c r="D12" s="14"/>
      <c r="E12" s="15"/>
      <c r="F12" s="15"/>
      <c r="G12" s="15"/>
      <c r="H12" s="16"/>
      <c r="I12" s="14"/>
      <c r="J12" s="14"/>
      <c r="K12" s="14"/>
      <c r="L12" s="14"/>
      <c r="M12" s="14"/>
      <c r="O12" s="21"/>
      <c r="P12" s="14"/>
      <c r="Q12" s="14"/>
      <c r="R12" s="17"/>
      <c r="S12" s="14"/>
      <c r="T12" s="17"/>
      <c r="U12" s="14"/>
      <c r="V12" s="14"/>
      <c r="W12" s="14">
        <f>DATEDIF(Table1[[#This Row],[Date]],Table1[[#This Row],[When was the issue closed?]],"D")</f>
        <v>0</v>
      </c>
    </row>
    <row r="13" spans="1:23" s="20" customFormat="1" ht="19.8">
      <c r="A13" s="14"/>
      <c r="B13" s="14"/>
      <c r="C13" s="14"/>
      <c r="D13" s="14"/>
      <c r="E13" s="15"/>
      <c r="F13" s="15"/>
      <c r="G13" s="15"/>
      <c r="H13" s="16"/>
      <c r="I13" s="14"/>
      <c r="J13" s="14"/>
      <c r="K13" s="14"/>
      <c r="L13" s="14"/>
      <c r="M13" s="14"/>
      <c r="O13" s="21"/>
      <c r="P13" s="14"/>
      <c r="Q13" s="14"/>
      <c r="R13" s="17"/>
      <c r="S13" s="14"/>
      <c r="T13" s="17"/>
      <c r="U13" s="14"/>
      <c r="V13" s="14"/>
      <c r="W13" s="14">
        <f>DATEDIF(Table1[[#This Row],[Date]],Table1[[#This Row],[When was the issue closed?]],"D")</f>
        <v>0</v>
      </c>
    </row>
    <row r="14" spans="1:23" s="20" customFormat="1" ht="19.8">
      <c r="A14" s="14"/>
      <c r="B14" s="14"/>
      <c r="C14" s="14"/>
      <c r="D14" s="14"/>
      <c r="E14" s="15"/>
      <c r="F14" s="15"/>
      <c r="G14" s="15"/>
      <c r="H14" s="16"/>
      <c r="I14" s="14"/>
      <c r="J14" s="14"/>
      <c r="K14" s="14"/>
      <c r="L14" s="14"/>
      <c r="M14" s="14"/>
      <c r="O14" s="21"/>
      <c r="P14" s="14"/>
      <c r="Q14" s="14"/>
      <c r="R14" s="17"/>
      <c r="S14" s="14"/>
      <c r="T14" s="17"/>
      <c r="U14" s="14"/>
      <c r="V14" s="14"/>
      <c r="W14" s="14">
        <f>DATEDIF(Table1[[#This Row],[Date]],Table1[[#This Row],[When was the issue closed?]],"D")</f>
        <v>0</v>
      </c>
    </row>
    <row r="15" spans="1:23" s="20" customFormat="1" ht="19.8">
      <c r="A15" s="14"/>
      <c r="B15" s="14"/>
      <c r="C15" s="14"/>
      <c r="D15" s="14"/>
      <c r="E15" s="15"/>
      <c r="F15" s="15"/>
      <c r="G15" s="15"/>
      <c r="H15" s="16"/>
      <c r="I15" s="14"/>
      <c r="J15" s="14"/>
      <c r="K15" s="14"/>
      <c r="L15" s="14"/>
      <c r="M15" s="14"/>
      <c r="O15" s="21"/>
      <c r="P15" s="14"/>
      <c r="Q15" s="14"/>
      <c r="R15" s="17"/>
      <c r="S15" s="14"/>
      <c r="T15" s="17"/>
      <c r="U15" s="14"/>
      <c r="V15" s="14"/>
      <c r="W15" s="14">
        <f>DATEDIF(Table1[[#This Row],[Date]],Table1[[#This Row],[When was the issue closed?]],"D")</f>
        <v>0</v>
      </c>
    </row>
    <row r="16" spans="1:23" s="20" customFormat="1" ht="19.8">
      <c r="A16" s="14"/>
      <c r="B16" s="14"/>
      <c r="C16" s="14"/>
      <c r="D16" s="14"/>
      <c r="E16" s="15"/>
      <c r="F16" s="15"/>
      <c r="G16" s="15"/>
      <c r="H16" s="16"/>
      <c r="I16" s="14"/>
      <c r="J16" s="14"/>
      <c r="K16" s="14"/>
      <c r="L16" s="14"/>
      <c r="M16" s="14"/>
      <c r="O16" s="21"/>
      <c r="P16" s="14"/>
      <c r="Q16" s="14"/>
      <c r="R16" s="17"/>
      <c r="S16" s="14"/>
      <c r="T16" s="17"/>
      <c r="U16" s="14"/>
      <c r="V16" s="14"/>
      <c r="W16" s="14">
        <f>DATEDIF(Table1[[#This Row],[Date]],Table1[[#This Row],[When was the issue closed?]],"D")</f>
        <v>0</v>
      </c>
    </row>
    <row r="17" spans="1:23" s="20" customFormat="1" ht="19.8">
      <c r="A17" s="14"/>
      <c r="B17" s="14"/>
      <c r="C17" s="14"/>
      <c r="D17" s="14"/>
      <c r="E17" s="15"/>
      <c r="F17" s="15"/>
      <c r="G17" s="15"/>
      <c r="H17" s="16"/>
      <c r="I17" s="14"/>
      <c r="J17" s="14"/>
      <c r="K17" s="14"/>
      <c r="L17" s="14"/>
      <c r="M17" s="14"/>
      <c r="P17" s="14"/>
      <c r="Q17" s="14"/>
      <c r="R17" s="17"/>
      <c r="S17" s="14"/>
      <c r="T17" s="17"/>
      <c r="U17" s="14"/>
      <c r="V17" s="14"/>
      <c r="W17" s="14">
        <f>DATEDIF(Table1[[#This Row],[Date]],Table1[[#This Row],[When was the issue closed?]],"D")</f>
        <v>0</v>
      </c>
    </row>
    <row r="18" spans="1:23" s="20" customFormat="1" ht="19.8">
      <c r="A18" s="14"/>
      <c r="B18" s="14"/>
      <c r="C18" s="14"/>
      <c r="D18" s="14"/>
      <c r="E18" s="15"/>
      <c r="F18" s="15"/>
      <c r="G18" s="15"/>
      <c r="H18" s="16"/>
      <c r="I18" s="14"/>
      <c r="J18" s="14"/>
      <c r="K18" s="14"/>
      <c r="L18" s="14"/>
      <c r="M18" s="14"/>
      <c r="P18" s="14"/>
      <c r="Q18" s="14"/>
      <c r="R18" s="17"/>
      <c r="S18" s="14"/>
      <c r="T18" s="17"/>
      <c r="U18" s="14"/>
      <c r="V18" s="14"/>
      <c r="W18" s="14">
        <f>DATEDIF(Table1[[#This Row],[Date]],Table1[[#This Row],[When was the issue closed?]],"D")</f>
        <v>0</v>
      </c>
    </row>
    <row r="19" spans="1:23" s="20" customFormat="1" ht="19.8">
      <c r="A19" s="14"/>
      <c r="B19" s="14"/>
      <c r="C19" s="14"/>
      <c r="D19" s="14"/>
      <c r="E19" s="15"/>
      <c r="F19" s="15"/>
      <c r="G19" s="15"/>
      <c r="H19" s="16"/>
      <c r="I19" s="14"/>
      <c r="J19" s="14"/>
      <c r="K19" s="14"/>
      <c r="L19" s="14"/>
      <c r="M19" s="14"/>
      <c r="P19" s="14"/>
      <c r="Q19" s="14"/>
      <c r="R19" s="17"/>
      <c r="S19" s="14"/>
      <c r="T19" s="17"/>
      <c r="U19" s="14"/>
      <c r="V19" s="14"/>
      <c r="W19" s="14">
        <f>DATEDIF(Table1[[#This Row],[Date]],Table1[[#This Row],[When was the issue closed?]],"D")</f>
        <v>0</v>
      </c>
    </row>
    <row r="20" spans="1:23" s="20" customFormat="1" ht="19.8">
      <c r="A20" s="14"/>
      <c r="B20" s="14"/>
      <c r="C20" s="14"/>
      <c r="D20" s="14"/>
      <c r="E20" s="15"/>
      <c r="F20" s="15"/>
      <c r="G20" s="15"/>
      <c r="H20" s="16"/>
      <c r="I20" s="14"/>
      <c r="J20" s="14"/>
      <c r="K20" s="14"/>
      <c r="L20" s="14"/>
      <c r="M20" s="14"/>
      <c r="P20" s="14"/>
      <c r="Q20" s="14"/>
      <c r="R20" s="17"/>
      <c r="S20" s="14"/>
      <c r="T20" s="17"/>
      <c r="U20" s="14"/>
      <c r="V20" s="14"/>
      <c r="W20" s="14">
        <f>DATEDIF(Table1[[#This Row],[Date]],Table1[[#This Row],[When was the issue closed?]],"D")</f>
        <v>0</v>
      </c>
    </row>
    <row r="21" spans="1:23" s="20" customFormat="1" ht="19.8">
      <c r="A21" s="14"/>
      <c r="B21" s="14"/>
      <c r="C21" s="14"/>
      <c r="D21" s="14"/>
      <c r="E21" s="15"/>
      <c r="F21" s="15"/>
      <c r="G21" s="15"/>
      <c r="H21" s="16"/>
      <c r="I21" s="14"/>
      <c r="J21" s="14"/>
      <c r="K21" s="14"/>
      <c r="L21" s="14"/>
      <c r="M21" s="14"/>
      <c r="P21" s="14"/>
      <c r="Q21" s="14"/>
      <c r="R21" s="17"/>
      <c r="S21" s="14"/>
      <c r="T21" s="17"/>
      <c r="U21" s="14"/>
      <c r="V21" s="14"/>
      <c r="W21" s="14">
        <f>DATEDIF(Table1[[#This Row],[Date]],Table1[[#This Row],[When was the issue closed?]],"D")</f>
        <v>0</v>
      </c>
    </row>
    <row r="22" spans="1:23" s="20" customFormat="1" ht="19.8">
      <c r="A22" s="14"/>
      <c r="B22" s="14"/>
      <c r="C22" s="14"/>
      <c r="D22" s="14"/>
      <c r="E22" s="15"/>
      <c r="F22" s="15"/>
      <c r="G22" s="15"/>
      <c r="H22" s="16"/>
      <c r="I22" s="14"/>
      <c r="J22" s="14"/>
      <c r="K22" s="14"/>
      <c r="L22" s="14"/>
      <c r="M22" s="14"/>
      <c r="P22" s="14"/>
      <c r="Q22" s="14"/>
      <c r="R22" s="17"/>
      <c r="S22" s="14"/>
      <c r="T22" s="17"/>
      <c r="U22" s="14"/>
      <c r="V22" s="14"/>
      <c r="W22" s="14">
        <f>DATEDIF(Table1[[#This Row],[Date]],Table1[[#This Row],[When was the issue closed?]],"D")</f>
        <v>0</v>
      </c>
    </row>
    <row r="23" spans="1:23" s="20" customFormat="1" ht="19.8">
      <c r="A23" s="14"/>
      <c r="B23" s="14"/>
      <c r="C23" s="14"/>
      <c r="D23" s="14"/>
      <c r="E23" s="15"/>
      <c r="F23" s="15"/>
      <c r="G23" s="15"/>
      <c r="H23" s="16"/>
      <c r="I23" s="14"/>
      <c r="J23" s="14"/>
      <c r="K23" s="14"/>
      <c r="L23" s="14"/>
      <c r="M23" s="14"/>
      <c r="P23" s="14"/>
      <c r="Q23" s="14"/>
      <c r="R23" s="17"/>
      <c r="S23" s="14"/>
      <c r="T23" s="17"/>
      <c r="U23" s="14"/>
      <c r="V23" s="14"/>
      <c r="W23" s="14">
        <f>DATEDIF(Table1[[#This Row],[Date]],Table1[[#This Row],[When was the issue closed?]],"D")</f>
        <v>0</v>
      </c>
    </row>
    <row r="24" spans="1:23" s="20" customFormat="1" ht="19.8">
      <c r="A24" s="14"/>
      <c r="B24" s="14"/>
      <c r="C24" s="14"/>
      <c r="D24" s="14"/>
      <c r="E24" s="15"/>
      <c r="F24" s="15"/>
      <c r="G24" s="15"/>
      <c r="H24" s="16"/>
      <c r="I24" s="14"/>
      <c r="J24" s="14"/>
      <c r="K24" s="14"/>
      <c r="L24" s="14"/>
      <c r="M24" s="14"/>
      <c r="P24" s="14"/>
      <c r="Q24" s="14"/>
      <c r="R24" s="17"/>
      <c r="S24" s="14"/>
      <c r="T24" s="17"/>
      <c r="U24" s="14"/>
      <c r="V24" s="14"/>
      <c r="W24" s="14">
        <f>DATEDIF(Table1[[#This Row],[Date]],Table1[[#This Row],[When was the issue closed?]],"D")</f>
        <v>0</v>
      </c>
    </row>
    <row r="25" spans="1:23" s="20" customFormat="1" ht="19.8">
      <c r="A25" s="14"/>
      <c r="B25" s="14"/>
      <c r="C25" s="14"/>
      <c r="D25" s="14"/>
      <c r="E25" s="15"/>
      <c r="F25" s="15"/>
      <c r="G25" s="15"/>
      <c r="H25" s="16"/>
      <c r="I25" s="14"/>
      <c r="J25" s="14"/>
      <c r="K25" s="14"/>
      <c r="L25" s="14"/>
      <c r="M25" s="14"/>
      <c r="P25" s="14"/>
      <c r="Q25" s="14"/>
      <c r="R25" s="17"/>
      <c r="S25" s="14"/>
      <c r="T25" s="17"/>
      <c r="U25" s="14"/>
      <c r="V25" s="14"/>
      <c r="W25" s="14">
        <f>DATEDIF(Table1[[#This Row],[Date]],Table1[[#This Row],[When was the issue closed?]],"D")</f>
        <v>0</v>
      </c>
    </row>
    <row r="26" spans="1:23" s="20" customFormat="1" ht="19.8">
      <c r="A26" s="14"/>
      <c r="B26" s="14"/>
      <c r="C26" s="14"/>
      <c r="D26" s="14"/>
      <c r="E26" s="15"/>
      <c r="F26" s="15"/>
      <c r="G26" s="15"/>
      <c r="H26" s="16"/>
      <c r="I26" s="14"/>
      <c r="J26" s="14"/>
      <c r="K26" s="14"/>
      <c r="L26" s="14"/>
      <c r="M26" s="14"/>
      <c r="P26" s="14"/>
      <c r="Q26" s="14"/>
      <c r="R26" s="17"/>
      <c r="S26" s="14"/>
      <c r="T26" s="17"/>
      <c r="U26" s="14"/>
      <c r="V26" s="14"/>
      <c r="W26" s="14">
        <f>DATEDIF(Table1[[#This Row],[Date]],Table1[[#This Row],[When was the issue closed?]],"D")</f>
        <v>0</v>
      </c>
    </row>
    <row r="27" spans="1:23" s="20" customFormat="1" ht="19.8">
      <c r="A27" s="14"/>
      <c r="B27" s="14"/>
      <c r="C27" s="14"/>
      <c r="D27" s="14"/>
      <c r="E27" s="15"/>
      <c r="F27" s="15"/>
      <c r="G27" s="15"/>
      <c r="H27" s="16"/>
      <c r="I27" s="14"/>
      <c r="J27" s="14"/>
      <c r="K27" s="14"/>
      <c r="L27" s="14"/>
      <c r="M27" s="14"/>
      <c r="P27" s="14"/>
      <c r="Q27" s="14"/>
      <c r="R27" s="17"/>
      <c r="S27" s="14"/>
      <c r="T27" s="17"/>
      <c r="U27" s="14"/>
      <c r="V27" s="14"/>
      <c r="W27" s="14">
        <f>DATEDIF(Table1[[#This Row],[Date]],Table1[[#This Row],[When was the issue closed?]],"D")</f>
        <v>0</v>
      </c>
    </row>
    <row r="28" spans="1:23">
      <c r="E28" s="3"/>
      <c r="F28" s="3"/>
      <c r="G28" s="3"/>
      <c r="H28" s="10"/>
    </row>
    <row r="29" spans="1:23">
      <c r="E29" s="3"/>
      <c r="F29" s="3"/>
      <c r="G29" s="3"/>
      <c r="H29" s="10"/>
    </row>
  </sheetData>
  <mergeCells count="1">
    <mergeCell ref="B2:L2"/>
  </mergeCells>
  <conditionalFormatting sqref="U4:U27">
    <cfRule type="containsText" dxfId="26" priority="1" operator="containsText" text="no">
      <formula>NOT(ISERROR(SEARCH("no",U4)))</formula>
    </cfRule>
    <cfRule type="containsText" dxfId="25" priority="2" operator="containsText" text="yes">
      <formula>NOT(ISERROR(SEARCH("yes",U4)))</formula>
    </cfRule>
  </conditionalFormatting>
  <pageMargins left="0.7" right="0.7" top="0.75" bottom="0.75" header="0.3" footer="0.3"/>
  <pageSetup orientation="portrait" horizontalDpi="4294967293" verticalDpi="0" r:id="rId1"/>
  <ignoredErrors>
    <ignoredError sqref="H4:H5" numberStoredAsText="1"/>
  </ignoredErrors>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List!$C$1:$C$2</xm:f>
          </x14:formula1>
          <xm:sqref>U4:U27 S4:S241</xm:sqref>
        </x14:dataValidation>
        <x14:dataValidation type="list" allowBlank="1" showInputMessage="1" showErrorMessage="1" xr:uid="{F8D0DFB5-527B-E54D-843E-2DB70E0F312A}">
          <x14:formula1>
            <xm:f>List!$D$1:$D$9</xm:f>
          </x14:formula1>
          <xm:sqref>A4:A28</xm:sqref>
        </x14:dataValidation>
        <x14:dataValidation type="list" allowBlank="1" showInputMessage="1" showErrorMessage="1" xr:uid="{C599E5E3-A137-B940-990C-F1DA3DDB07BA}">
          <x14:formula1>
            <xm:f>List!$E$1:$E$7</xm:f>
          </x14:formula1>
          <xm:sqref>L4:L43</xm:sqref>
        </x14:dataValidation>
        <x14:dataValidation type="list" allowBlank="1" showInputMessage="1" showErrorMessage="1" xr:uid="{67CEF924-3A7F-5242-84FF-B09B6793DD0E}">
          <x14:formula1>
            <xm:f>List!$I$1:$I$4</xm:f>
          </x14:formula1>
          <xm:sqref>M4:M228</xm:sqref>
        </x14:dataValidation>
        <x14:dataValidation type="list" allowBlank="1" showInputMessage="1" showErrorMessage="1" xr:uid="{CE5F59D6-A342-9F44-82E2-432D8FEA193C}">
          <x14:formula1>
            <xm:f>List!$K$1:$K$9</xm:f>
          </x14:formula1>
          <xm:sqref>Q5:Q163 Q4</xm:sqref>
        </x14:dataValidation>
        <x14:dataValidation type="list" allowBlank="1" showInputMessage="1" showErrorMessage="1" xr:uid="{CAC8B274-0274-0748-9B66-9B7E9187BED6}">
          <x14:formula1>
            <xm:f>List!$N$1:$N$3</xm:f>
          </x14:formula1>
          <xm:sqref>G4:G53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4C981-CE57-8F49-BE4F-6B94F364BA30}">
  <dimension ref="A1:E39"/>
  <sheetViews>
    <sheetView workbookViewId="0"/>
  </sheetViews>
  <sheetFormatPr defaultColWidth="10.77734375" defaultRowHeight="14.4"/>
  <cols>
    <col min="1" max="1" width="44.33203125" style="27" bestFit="1" customWidth="1"/>
    <col min="2" max="2" width="14.109375" style="27" bestFit="1" customWidth="1"/>
    <col min="3" max="3" width="6.33203125" style="27" bestFit="1" customWidth="1"/>
    <col min="4" max="4" width="10" style="27" bestFit="1" customWidth="1"/>
    <col min="5" max="5" width="14.77734375" style="27" bestFit="1" customWidth="1"/>
    <col min="6" max="6" width="6.33203125" style="27" bestFit="1" customWidth="1"/>
    <col min="7" max="7" width="10" style="27" bestFit="1" customWidth="1"/>
    <col min="8" max="8" width="10.77734375" style="27"/>
    <col min="9" max="9" width="12.109375" style="27" bestFit="1" customWidth="1"/>
    <col min="10" max="10" width="14.77734375" style="27" bestFit="1" customWidth="1"/>
    <col min="11" max="11" width="6.33203125" style="27" bestFit="1" customWidth="1"/>
    <col min="12" max="12" width="10" style="27" bestFit="1" customWidth="1"/>
    <col min="13" max="16384" width="10.77734375" style="27"/>
  </cols>
  <sheetData>
    <row r="1" spans="1:5" ht="18">
      <c r="A1" s="38" t="s">
        <v>53</v>
      </c>
      <c r="B1" s="34"/>
      <c r="C1" s="34"/>
      <c r="D1" s="34"/>
      <c r="E1" s="34"/>
    </row>
    <row r="2" spans="1:5" ht="15.6">
      <c r="A2" s="35" t="s">
        <v>54</v>
      </c>
      <c r="B2" s="29">
        <f>AVERAGE('Overview Complaints'!W4:W5)</f>
        <v>21.5</v>
      </c>
      <c r="C2" s="27" t="s">
        <v>55</v>
      </c>
    </row>
    <row r="4" spans="1:5" ht="15.6">
      <c r="A4" s="35" t="s">
        <v>56</v>
      </c>
    </row>
    <row r="5" spans="1:5">
      <c r="A5" s="30" t="s">
        <v>57</v>
      </c>
      <c r="B5" s="27" t="s">
        <v>58</v>
      </c>
    </row>
    <row r="6" spans="1:5">
      <c r="A6" s="31" t="s">
        <v>41</v>
      </c>
      <c r="B6" s="32">
        <v>2</v>
      </c>
    </row>
    <row r="7" spans="1:5">
      <c r="A7" s="31" t="s">
        <v>59</v>
      </c>
      <c r="B7" s="32"/>
    </row>
    <row r="8" spans="1:5">
      <c r="A8" s="31" t="s">
        <v>60</v>
      </c>
      <c r="B8" s="32">
        <v>2</v>
      </c>
    </row>
    <row r="10" spans="1:5" ht="15.6">
      <c r="A10" s="37" t="s">
        <v>61</v>
      </c>
      <c r="B10" s="33"/>
    </row>
    <row r="11" spans="1:5">
      <c r="A11" s="23" t="s">
        <v>57</v>
      </c>
      <c r="B11" t="s">
        <v>58</v>
      </c>
      <c r="C11"/>
      <c r="D11"/>
    </row>
    <row r="12" spans="1:5">
      <c r="A12" s="13" t="s">
        <v>50</v>
      </c>
      <c r="B12" s="7">
        <v>1</v>
      </c>
      <c r="C12"/>
      <c r="D12"/>
    </row>
    <row r="13" spans="1:5">
      <c r="A13" s="13" t="s">
        <v>39</v>
      </c>
      <c r="B13" s="7">
        <v>1</v>
      </c>
      <c r="C13"/>
      <c r="D13"/>
    </row>
    <row r="14" spans="1:5">
      <c r="A14" s="13" t="s">
        <v>59</v>
      </c>
      <c r="B14" s="7"/>
      <c r="C14"/>
      <c r="D14"/>
    </row>
    <row r="15" spans="1:5">
      <c r="A15" s="13" t="s">
        <v>60</v>
      </c>
      <c r="B15" s="7">
        <v>2</v>
      </c>
      <c r="C15"/>
      <c r="D15"/>
    </row>
    <row r="16" spans="1:5">
      <c r="A16"/>
      <c r="B16"/>
      <c r="C16"/>
      <c r="D16"/>
    </row>
    <row r="22" spans="1:2" ht="15.6">
      <c r="A22" s="36" t="s">
        <v>62</v>
      </c>
      <c r="B22" s="33"/>
    </row>
    <row r="23" spans="1:2">
      <c r="A23" s="30" t="s">
        <v>57</v>
      </c>
      <c r="B23" s="27" t="s">
        <v>58</v>
      </c>
    </row>
    <row r="24" spans="1:2">
      <c r="A24" s="31" t="s">
        <v>34</v>
      </c>
      <c r="B24" s="32">
        <v>1</v>
      </c>
    </row>
    <row r="25" spans="1:2">
      <c r="A25" s="31" t="s">
        <v>46</v>
      </c>
      <c r="B25" s="32">
        <v>1</v>
      </c>
    </row>
    <row r="26" spans="1:2">
      <c r="A26" s="31" t="s">
        <v>59</v>
      </c>
      <c r="B26" s="32"/>
    </row>
    <row r="27" spans="1:2">
      <c r="A27" s="31" t="s">
        <v>60</v>
      </c>
      <c r="B27" s="32">
        <v>2</v>
      </c>
    </row>
    <row r="34" spans="1:2" ht="15.6">
      <c r="A34" s="36" t="s">
        <v>63</v>
      </c>
      <c r="B34" s="33"/>
    </row>
    <row r="35" spans="1:2">
      <c r="A35" s="30" t="s">
        <v>57</v>
      </c>
      <c r="B35" s="27" t="s">
        <v>58</v>
      </c>
    </row>
    <row r="36" spans="1:2">
      <c r="A36" s="31" t="s">
        <v>49</v>
      </c>
      <c r="B36" s="32">
        <v>1</v>
      </c>
    </row>
    <row r="37" spans="1:2">
      <c r="A37" s="31" t="s">
        <v>38</v>
      </c>
      <c r="B37" s="32">
        <v>1</v>
      </c>
    </row>
    <row r="38" spans="1:2">
      <c r="A38" s="31" t="s">
        <v>59</v>
      </c>
      <c r="B38" s="32"/>
    </row>
    <row r="39" spans="1:2">
      <c r="A39" s="31" t="s">
        <v>60</v>
      </c>
      <c r="B39" s="32">
        <v>2</v>
      </c>
    </row>
  </sheetData>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
  <sheetViews>
    <sheetView tabSelected="1" workbookViewId="0">
      <selection activeCell="E6" sqref="E6"/>
    </sheetView>
  </sheetViews>
  <sheetFormatPr defaultColWidth="8.77734375" defaultRowHeight="14.4"/>
  <cols>
    <col min="4" max="4" width="10.44140625" customWidth="1"/>
  </cols>
  <sheetData>
    <row r="1" spans="1:14">
      <c r="A1" t="s">
        <v>64</v>
      </c>
      <c r="C1" t="s">
        <v>41</v>
      </c>
      <c r="D1" t="s">
        <v>65</v>
      </c>
      <c r="E1" t="s">
        <v>66</v>
      </c>
      <c r="I1" t="s">
        <v>67</v>
      </c>
      <c r="K1" t="s">
        <v>50</v>
      </c>
      <c r="N1" t="s">
        <v>29</v>
      </c>
    </row>
    <row r="2" spans="1:14">
      <c r="A2" t="s">
        <v>68</v>
      </c>
      <c r="C2" t="s">
        <v>69</v>
      </c>
      <c r="D2" t="s">
        <v>70</v>
      </c>
      <c r="E2" t="s">
        <v>34</v>
      </c>
      <c r="I2" t="s">
        <v>35</v>
      </c>
      <c r="K2" t="s">
        <v>71</v>
      </c>
      <c r="N2" t="s">
        <v>44</v>
      </c>
    </row>
    <row r="3" spans="1:14">
      <c r="A3" t="s">
        <v>72</v>
      </c>
      <c r="D3" t="s">
        <v>25</v>
      </c>
      <c r="E3" t="s">
        <v>46</v>
      </c>
      <c r="I3" t="s">
        <v>73</v>
      </c>
      <c r="K3" t="s">
        <v>74</v>
      </c>
      <c r="N3" t="s">
        <v>75</v>
      </c>
    </row>
    <row r="4" spans="1:14">
      <c r="D4" t="s">
        <v>76</v>
      </c>
      <c r="E4" t="s">
        <v>77</v>
      </c>
      <c r="I4" t="s">
        <v>47</v>
      </c>
      <c r="K4" t="s">
        <v>78</v>
      </c>
    </row>
    <row r="5" spans="1:14">
      <c r="D5" t="s">
        <v>79</v>
      </c>
      <c r="E5" t="s">
        <v>80</v>
      </c>
      <c r="K5" t="s">
        <v>39</v>
      </c>
    </row>
    <row r="6" spans="1:14">
      <c r="D6" t="s">
        <v>81</v>
      </c>
      <c r="E6" t="s">
        <v>82</v>
      </c>
      <c r="K6" t="s">
        <v>83</v>
      </c>
    </row>
    <row r="7" spans="1:14">
      <c r="D7" t="s">
        <v>84</v>
      </c>
      <c r="E7" t="s">
        <v>85</v>
      </c>
      <c r="K7" t="s">
        <v>86</v>
      </c>
    </row>
    <row r="8" spans="1:14">
      <c r="D8" t="s">
        <v>87</v>
      </c>
      <c r="K8" t="s">
        <v>88</v>
      </c>
    </row>
    <row r="9" spans="1:14">
      <c r="D9" t="s">
        <v>89</v>
      </c>
      <c r="K9"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6F9673E49C3240B4FE2F184A0DA42F" ma:contentTypeVersion="6" ma:contentTypeDescription="Een nieuw document maken." ma:contentTypeScope="" ma:versionID="00bad27a544a72663256f900b7b7a11d">
  <xsd:schema xmlns:xsd="http://www.w3.org/2001/XMLSchema" xmlns:xs="http://www.w3.org/2001/XMLSchema" xmlns:p="http://schemas.microsoft.com/office/2006/metadata/properties" xmlns:ns2="810aeb9d-75bd-473e-a166-23c8d2066d7e" xmlns:ns3="718fd0c1-6157-4482-a205-d1630a85d156" targetNamespace="http://schemas.microsoft.com/office/2006/metadata/properties" ma:root="true" ma:fieldsID="3862d225f8beba8e837455c93d730eb4" ns2:_="" ns3:_="">
    <xsd:import namespace="810aeb9d-75bd-473e-a166-23c8d2066d7e"/>
    <xsd:import namespace="718fd0c1-6157-4482-a205-d1630a85d1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0aeb9d-75bd-473e-a166-23c8d2066d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fd0c1-6157-4482-a205-d1630a85d156"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A092D-404A-4295-977D-8150DF1930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0aeb9d-75bd-473e-a166-23c8d2066d7e"/>
    <ds:schemaRef ds:uri="718fd0c1-6157-4482-a205-d1630a85d1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320048-1D49-464A-B23D-7E8F1B6E28C9}">
  <ds:schemaRefs>
    <ds:schemaRef ds:uri="http://schemas.openxmlformats.org/package/2006/metadata/core-properties"/>
    <ds:schemaRef ds:uri="http://www.w3.org/XML/1998/namespace"/>
    <ds:schemaRef ds:uri="http://purl.org/dc/terms/"/>
    <ds:schemaRef ds:uri="810aeb9d-75bd-473e-a166-23c8d2066d7e"/>
    <ds:schemaRef ds:uri="http://schemas.microsoft.com/office/infopath/2007/PartnerControls"/>
    <ds:schemaRef ds:uri="http://schemas.microsoft.com/office/2006/documentManagement/types"/>
    <ds:schemaRef ds:uri="http://purl.org/dc/elements/1.1/"/>
    <ds:schemaRef ds:uri="718fd0c1-6157-4482-a205-d1630a85d15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3132A32-13BC-499F-9F8E-D26455F2C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Overview Complaints</vt:lpstr>
      <vt:lpstr>Data Summary</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Janita Visser</dc:creator>
  <cp:keywords/>
  <dc:description/>
  <cp:lastModifiedBy>Marga Baaijens</cp:lastModifiedBy>
  <cp:revision/>
  <dcterms:created xsi:type="dcterms:W3CDTF">2019-11-20T12:06:24Z</dcterms:created>
  <dcterms:modified xsi:type="dcterms:W3CDTF">2021-05-04T16:52:38Z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0x010100666F9673E49C3240B4FE2F184A0DA42F</vt:lpwstr>
  </property>
</Properties>
</file>